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add1c9818e473fc9/Escritorio/CUENTA PUBLICA 2021/Nueva carpeta/"/>
    </mc:Choice>
  </mc:AlternateContent>
  <xr:revisionPtr revIDLastSave="9" documentId="8_{1466B88D-B6F4-4465-A32E-16B0ECD463DD}" xr6:coauthVersionLast="47" xr6:coauthVersionMax="47" xr10:uidLastSave="{7D42AEEB-0B64-4C67-A178-A6F3EDCA46E6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_xlnm.Print_Area" localSheetId="0">EAA!$A$1:$H$38</definedName>
    <definedName name="X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l="1"/>
  <c r="D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<sst xmlns="http://schemas.openxmlformats.org/spreadsheetml/2006/main" count="34" uniqueCount="34">
  <si>
    <t>Junta Rural de Agua y Saneamiento de el Porvenir D.B.</t>
  </si>
  <si>
    <t>Estado Analítico del Activo</t>
  </si>
  <si>
    <t>Del 01 de enero al 31 de diciembre de 2021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</si>
  <si>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</si>
  <si>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</si>
  <si>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</si>
  <si>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</si>
  <si>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</si>
  <si>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</si>
  <si>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</si>
  <si>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</si>
  <si>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</si>
  <si>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</si>
  <si>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</si>
  <si>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</si>
  <si>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</si>
  <si>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</si>
  <si>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</si>
  <si>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</si>
  <si>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</si>
  <si>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</si>
  <si>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</si>
  <si>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</si>
  <si>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</si>
  <si>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</si>
  <si>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</si>
  <si>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</si>
  <si>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</si>
  <si>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</si>
  <si>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</si>
  <si>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</si>
  <si>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</si>
  <si>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______________________________________________</t>
  </si>
  <si>
    <t>Lic. Laura Guadalupe Nájera Ruiz
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</si>
</sst>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zoomScaleNormal="100" workbookViewId="0">
      <selection activeCell="N30" sqref="N30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7" width="16.42578125" style="13" customWidth="1"/>
    <col min="8" max="8" width="2.5703125" style="13" customWidth="1"/>
    <col min="9" max="16384" width="11.5703125" style="13"/>
  </cols>
  <sheetData>
    <row r="1" spans="2:7" ht="12.75" thickBot="1" x14ac:dyDescent="0.25"/>
    <row r="2" spans="2:7" x14ac:dyDescent="0.2">
      <c r="B2" s="22" t="s">
        <v>0</v>
      </c>
      <c r="C2" s="23"/>
      <c r="D2" s="23"/>
      <c r="E2" s="23"/>
      <c r="F2" s="23"/>
      <c r="G2" s="24"/>
    </row>
    <row r="3" spans="2:7" x14ac:dyDescent="0.2">
      <c r="B3" s="25" t="s">
        <v>1</v>
      </c>
      <c r="C3" s="26"/>
      <c r="D3" s="26"/>
      <c r="E3" s="26"/>
      <c r="F3" s="26"/>
      <c r="G3" s="27"/>
    </row>
    <row r="4" spans="2:7" ht="12.75" thickBot="1" x14ac:dyDescent="0.25">
      <c r="B4" s="28" t="s">
        <v>2</v>
      </c>
      <c r="C4" s="29"/>
      <c r="D4" s="29"/>
      <c r="E4" s="29"/>
      <c r="F4" s="29"/>
      <c r="G4" s="30"/>
    </row>
    <row r="5" spans="2:7" ht="24" x14ac:dyDescent="0.2">
      <c r="B5" s="3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9</v>
      </c>
      <c r="G6" s="5" t="s">
        <v>10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11</v>
      </c>
      <c r="C8" s="7">
        <f>SUM(C10,C19)</f>
        <v>21763759.609999999</v>
      </c>
      <c r="D8" s="7">
        <f>SUM(D10,D19)</f>
        <v>8664353.6500000004</v>
      </c>
      <c r="E8" s="7">
        <f>SUM(E10,E19)</f>
        <v>8464213.540000001</v>
      </c>
      <c r="F8" s="7">
        <f>C8+D8-E8</f>
        <v>21963899.719999999</v>
      </c>
      <c r="G8" s="7">
        <f>F8-C8</f>
        <v>200140.1099999994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12</v>
      </c>
      <c r="C10" s="7">
        <f>SUM(C11:C17)</f>
        <v>4410074.3900000006</v>
      </c>
      <c r="D10" s="7">
        <f>SUM(D11:D17)</f>
        <v>8664353.6500000004</v>
      </c>
      <c r="E10" s="7">
        <f>SUM(E11:E17)</f>
        <v>8464213.540000001</v>
      </c>
      <c r="F10" s="7">
        <f t="shared" ref="F10:F17" si="0">C10+D10-E10</f>
        <v>4610214.5</v>
      </c>
      <c r="G10" s="7">
        <f t="shared" ref="G10:G17" si="1">F10-C10</f>
        <v>200140.1099999994</v>
      </c>
    </row>
    <row r="11" spans="2:7" x14ac:dyDescent="0.2">
      <c r="B11" s="3" t="s">
        <v>13</v>
      </c>
      <c r="C11" s="8">
        <v>454248.66</v>
      </c>
      <c r="D11" s="8">
        <v>2818070.27</v>
      </c>
      <c r="E11" s="8">
        <v>2629021.92</v>
      </c>
      <c r="F11" s="12">
        <f t="shared" si="0"/>
        <v>643297.01000000024</v>
      </c>
      <c r="G11" s="12">
        <f t="shared" si="1"/>
        <v>189048.35000000027</v>
      </c>
    </row>
    <row r="12" spans="2:7" x14ac:dyDescent="0.2">
      <c r="B12" s="3" t="s">
        <v>14</v>
      </c>
      <c r="C12" s="8">
        <v>1771739.09</v>
      </c>
      <c r="D12" s="8">
        <v>5770588.4400000004</v>
      </c>
      <c r="E12" s="8">
        <v>5770081.9000000004</v>
      </c>
      <c r="F12" s="12">
        <f t="shared" si="0"/>
        <v>1772245.63</v>
      </c>
      <c r="G12" s="12">
        <f t="shared" si="1"/>
        <v>506.53999999980442</v>
      </c>
    </row>
    <row r="13" spans="2:7" x14ac:dyDescent="0.2">
      <c r="B13" s="3" t="s">
        <v>15</v>
      </c>
      <c r="C13" s="8">
        <v>2184086.64</v>
      </c>
      <c r="D13" s="8">
        <v>75694.94</v>
      </c>
      <c r="E13" s="8">
        <v>65109.72</v>
      </c>
      <c r="F13" s="12">
        <f t="shared" si="0"/>
        <v>2194671.86</v>
      </c>
      <c r="G13" s="12">
        <f t="shared" si="1"/>
        <v>10585.219999999739</v>
      </c>
    </row>
    <row r="14" spans="2:7" x14ac:dyDescent="0.2">
      <c r="B14" s="3" t="s">
        <v>16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17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18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19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20</v>
      </c>
      <c r="C19" s="7">
        <f>SUM(C20:C28)</f>
        <v>17353685.219999999</v>
      </c>
      <c r="D19" s="7">
        <f>SUM(D20:D28)</f>
        <v>0</v>
      </c>
      <c r="E19" s="7">
        <f>SUM(E20:E28)</f>
        <v>0</v>
      </c>
      <c r="F19" s="7">
        <f t="shared" ref="F19:F28" si="2">C19+D19-E19</f>
        <v>17353685.219999999</v>
      </c>
      <c r="G19" s="7">
        <f t="shared" ref="G19:G28" si="3">F19-C19</f>
        <v>0</v>
      </c>
    </row>
    <row r="20" spans="1:7" x14ac:dyDescent="0.2">
      <c r="B20" s="3" t="s">
        <v>21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22</v>
      </c>
      <c r="C21" s="8">
        <v>-182405.64</v>
      </c>
      <c r="D21" s="8">
        <v>0</v>
      </c>
      <c r="E21" s="8">
        <v>0</v>
      </c>
      <c r="F21" s="12">
        <f t="shared" si="2"/>
        <v>-182405.64</v>
      </c>
      <c r="G21" s="12">
        <f t="shared" si="3"/>
        <v>0</v>
      </c>
    </row>
    <row r="22" spans="1:7" ht="24" x14ac:dyDescent="0.2">
      <c r="A22" s="16" t="s">
        <v>23</v>
      </c>
      <c r="B22" s="3" t="s">
        <v>24</v>
      </c>
      <c r="C22" s="8">
        <v>16368685.34</v>
      </c>
      <c r="D22" s="8">
        <v>0</v>
      </c>
      <c r="E22" s="8">
        <v>0</v>
      </c>
      <c r="F22" s="12">
        <f t="shared" si="2"/>
        <v>16368685.34</v>
      </c>
      <c r="G22" s="12">
        <f t="shared" si="3"/>
        <v>0</v>
      </c>
    </row>
    <row r="23" spans="1:7" x14ac:dyDescent="0.2">
      <c r="B23" s="3" t="s">
        <v>25</v>
      </c>
      <c r="C23" s="8">
        <v>1149979.0900000001</v>
      </c>
      <c r="D23" s="8">
        <v>0</v>
      </c>
      <c r="E23" s="8">
        <v>0</v>
      </c>
      <c r="F23" s="12">
        <f t="shared" si="2"/>
        <v>1149979.0900000001</v>
      </c>
      <c r="G23" s="12">
        <f t="shared" si="3"/>
        <v>0</v>
      </c>
    </row>
    <row r="24" spans="1:7" x14ac:dyDescent="0.2">
      <c r="B24" s="3" t="s">
        <v>26</v>
      </c>
      <c r="C24" s="8">
        <v>17426.43</v>
      </c>
      <c r="D24" s="8">
        <v>0</v>
      </c>
      <c r="E24" s="8">
        <v>0</v>
      </c>
      <c r="F24" s="12">
        <f t="shared" si="2"/>
        <v>17426.43</v>
      </c>
      <c r="G24" s="12">
        <f t="shared" si="3"/>
        <v>0</v>
      </c>
    </row>
    <row r="25" spans="1:7" ht="24" x14ac:dyDescent="0.2">
      <c r="B25" s="3" t="s">
        <v>27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28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29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30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33" t="s">
        <v>31</v>
      </c>
    </row>
    <row r="32" spans="1:7" s="18" customFormat="1" x14ac:dyDescent="0.2">
      <c r="B32" s="21"/>
    </row>
    <row r="33" spans="2:2" s="18" customFormat="1" x14ac:dyDescent="0.2"/>
    <row r="34" spans="2:2" s="18" customFormat="1" x14ac:dyDescent="0.2"/>
    <row r="35" spans="2:2" s="18" customFormat="1" x14ac:dyDescent="0.2"/>
    <row r="36" spans="2:2" s="18" customFormat="1" x14ac:dyDescent="0.2">
      <c r="B36" s="20" t="s">
        <v>32</v>
      </c>
    </row>
    <row r="37" spans="2:2" s="18" customFormat="1" ht="24" x14ac:dyDescent="0.2">
      <c r="B37" s="19" t="s">
        <v>33</v>
      </c>
    </row>
    <row r="38" spans="2:2" s="18" customFormat="1" x14ac:dyDescent="0.2"/>
    <row r="39" spans="2:2" s="18" customFormat="1" x14ac:dyDescent="0.2"/>
    <row r="40" spans="2:2" s="18" customFormat="1" x14ac:dyDescent="0.2"/>
    <row r="41" spans="2:2" s="18" customFormat="1" x14ac:dyDescent="0.2"/>
    <row r="42" spans="2:2" s="18" customFormat="1" x14ac:dyDescent="0.2"/>
    <row r="43" spans="2:2" s="18" customFormat="1" x14ac:dyDescent="0.2"/>
    <row r="44" spans="2:2" s="18" customFormat="1" x14ac:dyDescent="0.2"/>
    <row r="45" spans="2:2" s="18" customFormat="1" x14ac:dyDescent="0.2"/>
    <row r="46" spans="2:2" s="18" customFormat="1" x14ac:dyDescent="0.2"/>
    <row r="47" spans="2:2" s="18" customFormat="1" x14ac:dyDescent="0.2"/>
    <row r="48" spans="2:2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59055118110236227" right="0.59055118110236227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JUNTA RURAL DE AGUA Y SANEAMIENTO EL PORVENIR D.B.</cp:lastModifiedBy>
  <cp:revision/>
  <cp:lastPrinted>2022-02-03T01:02:58Z</cp:lastPrinted>
  <dcterms:created xsi:type="dcterms:W3CDTF">2019-12-03T19:14:48Z</dcterms:created>
  <dcterms:modified xsi:type="dcterms:W3CDTF">2022-02-03T01:03:03Z</dcterms:modified>
  <cp:category/>
  <cp:contentStatus/>
</cp:coreProperties>
</file>